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2) INVI-PU-02-2017  - SOA\TRASLADO  EVALUACION\PUBLICACION\"/>
    </mc:Choice>
  </mc:AlternateContent>
  <bookViews>
    <workbookView xWindow="0" yWindow="0" windowWidth="28800" windowHeight="11910"/>
  </bookViews>
  <sheets>
    <sheet name="TECNICA" sheetId="1" r:id="rId1"/>
    <sheet name="ECONOMICA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D12" i="3"/>
  <c r="B12" i="3"/>
  <c r="H26" i="1" l="1"/>
  <c r="F26" i="1" l="1"/>
</calcChain>
</file>

<file path=xl/sharedStrings.xml><?xml version="1.0" encoding="utf-8"?>
<sst xmlns="http://schemas.openxmlformats.org/spreadsheetml/2006/main" count="74" uniqueCount="65">
  <si>
    <t>CRITERIO</t>
  </si>
  <si>
    <t>MAXIMO PUNTAJE</t>
  </si>
  <si>
    <t>DESCRIPCION</t>
  </si>
  <si>
    <t>EXPERIENCIA ADICIONAL DEL PROPONENTE</t>
  </si>
  <si>
    <t>PUNTAJE</t>
  </si>
  <si>
    <r>
      <t>1)</t>
    </r>
    <r>
      <rPr>
        <sz val="10"/>
        <color theme="1"/>
        <rFont val="Arial"/>
        <family val="2"/>
      </rPr>
      <t xml:space="preserve"> Experiencia adicional del proponente en contratos con objeto igual o similar al de la presente invitación</t>
    </r>
  </si>
  <si>
    <t>10 puntos</t>
  </si>
  <si>
    <t>Este es el puntaje máximo por presentar o acreditar experiencia adicional a la mínima exigida en estas condiciones de participación (con los requisitos indicados en las especificaciones técnicas mínimas).</t>
  </si>
  <si>
    <t xml:space="preserve">a.    Entre 1 y 2 certificaciones y/o contratos (incluido en este último el acta de liquidación) de contratos válidos de experiencia adicional (que cumplan las condiciones indicadas en las especificaciones técnicas mínimas) </t>
  </si>
  <si>
    <t>Presenta Certificaciones Adicionales de Telmex y Ministerio de Educación Nacional</t>
  </si>
  <si>
    <t>b.    Entre 3 y 4 certificaciones y/o contratos (incluido en este último el acta de liquidación) de contratos válidos válidas de experiencia adicional (que cumplan las condiciones indicadas en las especificaciones técnicas mínimas)</t>
  </si>
  <si>
    <t>c.    Entre 5 y hasta 6 certificaciones y/o contratos (incluido en este último el acta de liquidación) de contratos válidos válidas de experiencia adicional (que cumplan las condiciones indicadas en las especificaciones técnicas mínimas)</t>
  </si>
  <si>
    <r>
      <t>2)</t>
    </r>
    <r>
      <rPr>
        <sz val="10"/>
        <color theme="1"/>
        <rFont val="Arial"/>
        <family val="2"/>
      </rPr>
      <t xml:space="preserve"> Experiencia adicional del equipo de trabajo</t>
    </r>
  </si>
  <si>
    <t>15 puntos</t>
  </si>
  <si>
    <t>Este es el puntaje máximo para quien acredite experiencia adicional a la mínima exigida en estas condiciones de participación (con los requisitos indicados en las especificaciones técnicas mínimas), para cualquiera de los siguientes roles: Arquitecto SOA o Arquitecto de Estrategia y Gobierno de TI, por entrenamiento certificado SOA. con un máximo de 15 puntos</t>
  </si>
  <si>
    <t xml:space="preserve">a.    Arquitecto SOA: </t>
  </si>
  <si>
    <t xml:space="preserve"> i.        Entre 1 y menor a 4 años de experiencia adicional </t>
  </si>
  <si>
    <t>David Alejandro Lamadrid. Certiifcaciones de MQ y Tecnocom Suman 5,62, es decir 3,62 a la experiencia requerida</t>
  </si>
  <si>
    <r>
      <t xml:space="preserve">ii.        Mayor a 4 años de experiencia adicional </t>
    </r>
    <r>
      <rPr>
        <sz val="10"/>
        <color rgb="FFFF0000"/>
        <rFont val="Arial"/>
        <family val="2"/>
      </rPr>
      <t xml:space="preserve"> </t>
    </r>
  </si>
  <si>
    <t xml:space="preserve">b.    Arquitecto de Estrategia y Gobierno de TI: </t>
  </si>
  <si>
    <t xml:space="preserve">i.        Entre 1 y menor a 4 años de experiencia adicional </t>
  </si>
  <si>
    <r>
      <t xml:space="preserve">ii.        Mayor a 4 años de experiencia adicional adicional </t>
    </r>
    <r>
      <rPr>
        <sz val="10"/>
        <color rgb="FFFF0000"/>
        <rFont val="Arial"/>
        <family val="2"/>
      </rPr>
      <t xml:space="preserve"> </t>
    </r>
  </si>
  <si>
    <t>Ana Beatriz Morante. Certificaciones de MQ por 10 años.  8 mas a la experiencia requerida</t>
  </si>
  <si>
    <r>
      <t xml:space="preserve">3) </t>
    </r>
    <r>
      <rPr>
        <sz val="10"/>
        <color theme="1"/>
        <rFont val="Arial"/>
        <family val="2"/>
      </rPr>
      <t>Certificaciones deseables en algunos roles del grupo de trabajo</t>
    </r>
  </si>
  <si>
    <t xml:space="preserve">Este es el puntaje máximo por presentar o acreditar certificación SOA Foundation o Certified de SOA School (para el Rol Arquitecto SOA), y/o certificación como Auditor de la Calidad ISO  o mejoramiento de procesos Six Sigma, y/o CoBIT 5 (las últimas 2 para el Rol Arquitecto de Estrategia y Gobierno de TI).  </t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</si>
  <si>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Certificación SOA Foundation  Certified de SOA School (para el Rol Arquitecto SOA)</t>
    </r>
  </si>
  <si>
    <t>Certificación SOA School. David Alejandro Lamadrid</t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</si>
  <si>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Certificación como Auditor de Calidad ISO y/o mejoramiento de procesos Six Sigma y/o TOGAF Certified (para el Rol Arquitecto de Estrategia y Gobierno de TI).</t>
    </r>
  </si>
  <si>
    <t>Certificación Togaf. Ana Beatriz Morante</t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</si>
  <si>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Certificación CoBIT 5 (para el Rol Arquitecto de Estrategia y Gobierno de TI).</t>
    </r>
  </si>
  <si>
    <t>Certificación Cobit. Ana Beatriz Morante</t>
  </si>
  <si>
    <r>
      <t>4)</t>
    </r>
    <r>
      <rPr>
        <sz val="10"/>
        <color theme="1"/>
        <rFont val="Arial"/>
        <family val="2"/>
      </rPr>
      <t xml:space="preserve"> Personal Adicional del equipo de trabajo</t>
    </r>
  </si>
  <si>
    <t>Roles adicionales al equipo mínimo requerido</t>
  </si>
  <si>
    <t>Especialista de Aplicaciones y Datos</t>
  </si>
  <si>
    <t>Carreras cuyo NBC INGENIERIA DE SISTEMAS, TELEMATICA Y AFINES o INGENIERIA INDUSTRIAL Y AFINES . Con Posgrado en Ingeniería de Software o Arquitectura de Software o ingenieria de sistemas y computación.  Experiencia de 4 años como arquitecto de solución o líder técnico en proyectos de diseño o implementación de sistemas</t>
  </si>
  <si>
    <t>OSCAR JAVIER GARCIA MORENO</t>
  </si>
  <si>
    <t>Especialista de Infraestructura</t>
  </si>
  <si>
    <t>Carreras cuyo NBC INGENIERIA DE SISTEMAS, TELEMATICA Y AFINES o INGENIERIA INDUSTRIAL Y AFINES .  Experiencia de 4 años en proyectos de gestión y/o administración de infraestructura o tecnologías de información. Y/ O  haber participado en (1) proyecto de arquitectura empresarial en el rol de Arquitecto de Tecnología.</t>
  </si>
  <si>
    <t>LADY DIANA OROZCO IBAÑEZ</t>
  </si>
  <si>
    <t>TOTAL PUNTAJE</t>
  </si>
  <si>
    <t>MANAGEMENT AND QUALITY</t>
  </si>
  <si>
    <t>Dos Certificaciones adicionales UNIDAD ADMINISTRATIVA ESPECIAL DE CATASTRO DISTRITAL y CAMARA DE COMERCIO DE BOGOTA</t>
  </si>
  <si>
    <t xml:space="preserve">CRISTIAN GUILLERMO AGREDA.  Presenta  Certificación por 6 años, 4 Mas a la experiencia Requerida. </t>
  </si>
  <si>
    <t>ANDREY GIOVANNI LOPEZ APONTE.  Presenta Certificación po 7 años, 5 años mas a lo requerido</t>
  </si>
  <si>
    <t>CRISTIAN GUILLERMO AGREDA. Certificación SOA School</t>
  </si>
  <si>
    <t>ANDREY GIOVANNI LOPEZ APONT. Certificación Togaf</t>
  </si>
  <si>
    <t>JAMMER ANDRES MOLINA</t>
  </si>
  <si>
    <t>HUGO ARMANDO HEREDIA</t>
  </si>
  <si>
    <t>UNION TEMPORAL FOGACOOP CONSULTORIA SOA</t>
  </si>
  <si>
    <t>IT SYNERGY</t>
  </si>
  <si>
    <t>FOGACOOP</t>
  </si>
  <si>
    <t>FONDO DE GARANTÍAS DE ENTIDADES COOPERATIVAS</t>
  </si>
  <si>
    <t>NIT 830.053.319-2</t>
  </si>
  <si>
    <t>INVITACIÓN PUBLICA IPU-02-2017-SOA</t>
  </si>
  <si>
    <t>CALIFICACION ECONOMICA</t>
  </si>
  <si>
    <t>EVALUACIÓN ECONOMICA CIFRAS EN $</t>
  </si>
  <si>
    <t>MANAGEMENT QUALITY</t>
  </si>
  <si>
    <t>CONSULTORIA SOA U.T.</t>
  </si>
  <si>
    <t>SOAIN SOFTWARE 25%</t>
  </si>
  <si>
    <t>GLOBAL TECHNOLOGY  75%</t>
  </si>
  <si>
    <t>VALOR</t>
  </si>
  <si>
    <t>NO HABILITADA</t>
  </si>
  <si>
    <t>PUNTOS</t>
  </si>
  <si>
    <t>N/A</t>
  </si>
  <si>
    <t xml:space="preserve">CALIFICACION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</si>
</sst>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name val="Times New Roman"/>
      <family val="1"/>
    </font>
    <font>
      <sz val="8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rgb="FF00206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/>
    <xf numFmtId="0" fontId="1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3" xfId="0" applyFont="1" applyBorder="1"/>
    <xf numFmtId="0" fontId="13" fillId="0" borderId="3" xfId="0" applyFont="1" applyBorder="1" applyAlignment="1">
      <alignment vertical="center"/>
    </xf>
    <xf numFmtId="0" fontId="11" fillId="0" borderId="18" xfId="0" applyFont="1" applyBorder="1"/>
    <xf numFmtId="0" fontId="11" fillId="0" borderId="19" xfId="0" applyFont="1" applyBorder="1"/>
    <xf numFmtId="0" fontId="9" fillId="0" borderId="0" xfId="2" applyFont="1" applyAlignment="1">
      <alignment horizontal="center"/>
    </xf>
    <xf numFmtId="0" fontId="10" fillId="5" borderId="0" xfId="2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1" fillId="0" borderId="22" xfId="1" applyNumberFormat="1" applyFont="1" applyBorder="1" applyAlignment="1">
      <alignment vertical="center"/>
    </xf>
    <xf numFmtId="164" fontId="11" fillId="0" borderId="19" xfId="1" applyNumberFormat="1" applyFont="1" applyBorder="1" applyAlignment="1">
      <alignment vertical="center"/>
    </xf>
    <xf numFmtId="164" fontId="11" fillId="0" borderId="18" xfId="1" applyNumberFormat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165" fontId="11" fillId="0" borderId="20" xfId="1" applyNumberFormat="1" applyFont="1" applyBorder="1" applyAlignment="1">
      <alignment horizontal="center"/>
    </xf>
    <xf numFmtId="165" fontId="11" fillId="0" borderId="13" xfId="1" applyNumberFormat="1" applyFont="1" applyBorder="1" applyAlignment="1">
      <alignment horizontal="center"/>
    </xf>
    <xf numFmtId="165" fontId="11" fillId="0" borderId="12" xfId="1" applyNumberFormat="1" applyFont="1" applyBorder="1" applyAlignment="1">
      <alignment horizontal="center"/>
    </xf>
    <xf numFmtId="165" fontId="11" fillId="0" borderId="21" xfId="1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_CALIFICAC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topLeftCell="C1" workbookViewId="0">
      <selection activeCell="D2" sqref="D2:L3"/>
    </sheetView>
  </sheetViews>
  <sheetFormatPr baseColWidth="10" defaultRowHeight="15" x14ac:dyDescent="0.25"/>
  <cols>
    <col min="2" max="2" width="29.5703125" customWidth="1"/>
    <col min="3" max="3" width="9.7109375" bestFit="1" customWidth="1"/>
    <col min="4" max="4" width="45.5703125" customWidth="1"/>
    <col min="5" max="5" width="33.85546875" customWidth="1"/>
    <col min="6" max="6" width="9.42578125" bestFit="1" customWidth="1"/>
    <col min="7" max="7" width="29.28515625" customWidth="1"/>
    <col min="9" max="9" width="36.5703125" customWidth="1"/>
  </cols>
  <sheetData>
    <row r="1" spans="2:12" ht="30" x14ac:dyDescent="0.4">
      <c r="D1" s="21" t="s">
        <v>50</v>
      </c>
      <c r="E1" s="21"/>
      <c r="F1" s="21"/>
      <c r="G1" s="21"/>
      <c r="H1" s="21"/>
      <c r="I1" s="21"/>
      <c r="J1" s="21"/>
      <c r="K1" s="21"/>
      <c r="L1" s="21"/>
    </row>
    <row r="2" spans="2:12" x14ac:dyDescent="0.25">
      <c r="D2" s="22" t="s">
        <v>51</v>
      </c>
      <c r="E2" s="22"/>
      <c r="F2" s="22"/>
      <c r="G2" s="22"/>
      <c r="H2" s="22"/>
      <c r="I2" s="22"/>
      <c r="J2" s="22"/>
      <c r="K2" s="22"/>
      <c r="L2" s="22"/>
    </row>
    <row r="3" spans="2:12" x14ac:dyDescent="0.25">
      <c r="D3" s="22" t="s">
        <v>52</v>
      </c>
      <c r="E3" s="22"/>
      <c r="F3" s="22"/>
      <c r="G3" s="22"/>
      <c r="H3" s="22"/>
      <c r="I3" s="22"/>
      <c r="J3" s="22"/>
      <c r="K3" s="22"/>
      <c r="L3" s="22"/>
    </row>
    <row r="4" spans="2:12" x14ac:dyDescent="0.25">
      <c r="D4" s="16"/>
      <c r="E4" s="16"/>
      <c r="F4" s="16"/>
      <c r="G4" s="16"/>
      <c r="H4" s="16"/>
      <c r="I4" s="16"/>
      <c r="J4" s="16"/>
      <c r="K4" s="16"/>
      <c r="L4" s="16"/>
    </row>
    <row r="5" spans="2:12" x14ac:dyDescent="0.25">
      <c r="D5" s="23" t="s">
        <v>53</v>
      </c>
      <c r="E5" s="23"/>
      <c r="F5" s="23"/>
      <c r="G5" s="23"/>
      <c r="H5" s="23"/>
      <c r="I5" s="23"/>
      <c r="J5" s="23"/>
      <c r="K5" s="23"/>
      <c r="L5" s="23"/>
    </row>
    <row r="6" spans="2:12" x14ac:dyDescent="0.25">
      <c r="D6" s="23" t="s">
        <v>64</v>
      </c>
      <c r="E6" s="23"/>
      <c r="F6" s="23"/>
      <c r="G6" s="23"/>
      <c r="H6" s="23"/>
      <c r="I6" s="23"/>
      <c r="J6" s="23"/>
      <c r="K6" s="23"/>
      <c r="L6" s="23"/>
    </row>
    <row r="8" spans="2:12" ht="15.75" thickBot="1" x14ac:dyDescent="0.3">
      <c r="B8" s="11"/>
      <c r="C8" s="11"/>
      <c r="D8" s="11"/>
      <c r="E8" s="11"/>
      <c r="F8" s="33" t="s">
        <v>40</v>
      </c>
      <c r="G8" s="33"/>
      <c r="H8" s="33" t="s">
        <v>48</v>
      </c>
      <c r="I8" s="33"/>
    </row>
    <row r="9" spans="2:12" ht="25.5" x14ac:dyDescent="0.25">
      <c r="B9" s="12" t="s">
        <v>0</v>
      </c>
      <c r="C9" s="13" t="s">
        <v>1</v>
      </c>
      <c r="D9" s="13" t="s">
        <v>2</v>
      </c>
      <c r="E9" s="12" t="s">
        <v>3</v>
      </c>
      <c r="F9" s="15" t="s">
        <v>4</v>
      </c>
      <c r="G9" s="15" t="s">
        <v>2</v>
      </c>
      <c r="H9" s="15" t="s">
        <v>4</v>
      </c>
      <c r="I9" s="15" t="s">
        <v>2</v>
      </c>
    </row>
    <row r="10" spans="2:12" ht="89.25" x14ac:dyDescent="0.25">
      <c r="B10" s="24" t="s">
        <v>5</v>
      </c>
      <c r="C10" s="24" t="s">
        <v>6</v>
      </c>
      <c r="D10" s="25" t="s">
        <v>7</v>
      </c>
      <c r="E10" s="3" t="s">
        <v>8</v>
      </c>
      <c r="F10" s="4">
        <v>3</v>
      </c>
      <c r="G10" s="5" t="s">
        <v>9</v>
      </c>
      <c r="H10" s="6">
        <v>3</v>
      </c>
      <c r="I10" s="2" t="s">
        <v>41</v>
      </c>
    </row>
    <row r="11" spans="2:12" ht="89.25" x14ac:dyDescent="0.25">
      <c r="B11" s="24"/>
      <c r="C11" s="24"/>
      <c r="D11" s="25"/>
      <c r="E11" s="3" t="s">
        <v>10</v>
      </c>
      <c r="F11" s="4"/>
      <c r="G11" s="2"/>
      <c r="H11" s="6"/>
      <c r="I11" s="1"/>
    </row>
    <row r="12" spans="2:12" ht="89.25" x14ac:dyDescent="0.25">
      <c r="B12" s="24"/>
      <c r="C12" s="24"/>
      <c r="D12" s="25"/>
      <c r="E12" s="3" t="s">
        <v>11</v>
      </c>
      <c r="F12" s="4"/>
      <c r="G12" s="2"/>
      <c r="H12" s="6"/>
      <c r="I12" s="1"/>
    </row>
    <row r="13" spans="2:12" x14ac:dyDescent="0.25">
      <c r="B13" s="24" t="s">
        <v>12</v>
      </c>
      <c r="C13" s="24" t="s">
        <v>13</v>
      </c>
      <c r="D13" s="26" t="s">
        <v>14</v>
      </c>
      <c r="E13" s="37" t="s">
        <v>15</v>
      </c>
      <c r="F13" s="38"/>
      <c r="G13" s="38"/>
      <c r="H13" s="38"/>
      <c r="I13" s="38"/>
    </row>
    <row r="14" spans="2:12" ht="51.75" x14ac:dyDescent="0.25">
      <c r="B14" s="24"/>
      <c r="C14" s="24"/>
      <c r="D14" s="27"/>
      <c r="E14" s="3" t="s">
        <v>16</v>
      </c>
      <c r="F14" s="4">
        <v>4</v>
      </c>
      <c r="G14" s="2" t="s">
        <v>17</v>
      </c>
      <c r="H14" s="6"/>
      <c r="I14" s="1"/>
    </row>
    <row r="15" spans="2:12" ht="39" x14ac:dyDescent="0.25">
      <c r="B15" s="24"/>
      <c r="C15" s="24"/>
      <c r="D15" s="27"/>
      <c r="E15" s="3" t="s">
        <v>18</v>
      </c>
      <c r="F15" s="4"/>
      <c r="G15" s="2"/>
      <c r="H15" s="6">
        <v>8</v>
      </c>
      <c r="I15" s="2" t="s">
        <v>42</v>
      </c>
    </row>
    <row r="16" spans="2:12" ht="15" customHeight="1" x14ac:dyDescent="0.25">
      <c r="B16" s="24"/>
      <c r="C16" s="24"/>
      <c r="D16" s="27"/>
      <c r="E16" s="37" t="s">
        <v>19</v>
      </c>
      <c r="F16" s="38"/>
      <c r="G16" s="38"/>
      <c r="H16" s="38"/>
      <c r="I16" s="38"/>
    </row>
    <row r="17" spans="2:9" ht="25.5" x14ac:dyDescent="0.25">
      <c r="B17" s="24"/>
      <c r="C17" s="24"/>
      <c r="D17" s="27"/>
      <c r="E17" s="3" t="s">
        <v>20</v>
      </c>
      <c r="F17" s="6"/>
      <c r="G17" s="2"/>
      <c r="H17" s="6"/>
      <c r="I17" s="1"/>
    </row>
    <row r="18" spans="2:9" ht="51.75" x14ac:dyDescent="0.25">
      <c r="B18" s="24"/>
      <c r="C18" s="24"/>
      <c r="D18" s="28"/>
      <c r="E18" s="3" t="s">
        <v>21</v>
      </c>
      <c r="F18" s="6">
        <v>7</v>
      </c>
      <c r="G18" s="2" t="s">
        <v>22</v>
      </c>
      <c r="H18" s="6">
        <v>7</v>
      </c>
      <c r="I18" s="2" t="s">
        <v>43</v>
      </c>
    </row>
    <row r="19" spans="2:9" ht="38.25" x14ac:dyDescent="0.25">
      <c r="B19" s="29" t="s">
        <v>23</v>
      </c>
      <c r="C19" s="29" t="s">
        <v>13</v>
      </c>
      <c r="D19" s="25" t="s">
        <v>24</v>
      </c>
      <c r="E19" s="3" t="s">
        <v>25</v>
      </c>
      <c r="F19" s="6">
        <v>5</v>
      </c>
      <c r="G19" s="2" t="s">
        <v>26</v>
      </c>
      <c r="H19" s="6">
        <v>5</v>
      </c>
      <c r="I19" s="2" t="s">
        <v>44</v>
      </c>
    </row>
    <row r="20" spans="2:9" ht="63.75" x14ac:dyDescent="0.25">
      <c r="B20" s="30"/>
      <c r="C20" s="30"/>
      <c r="D20" s="25"/>
      <c r="E20" s="3" t="s">
        <v>27</v>
      </c>
      <c r="F20" s="6">
        <v>5</v>
      </c>
      <c r="G20" s="2" t="s">
        <v>28</v>
      </c>
      <c r="H20" s="6">
        <v>5</v>
      </c>
      <c r="I20" s="2" t="s">
        <v>45</v>
      </c>
    </row>
    <row r="21" spans="2:9" ht="38.25" x14ac:dyDescent="0.25">
      <c r="B21" s="30"/>
      <c r="C21" s="30"/>
      <c r="D21" s="25"/>
      <c r="E21" s="3" t="s">
        <v>29</v>
      </c>
      <c r="F21" s="6">
        <v>5</v>
      </c>
      <c r="G21" s="2" t="s">
        <v>30</v>
      </c>
      <c r="H21" s="6">
        <v>0</v>
      </c>
      <c r="I21" s="1"/>
    </row>
    <row r="22" spans="2:9" ht="15" customHeight="1" x14ac:dyDescent="0.25">
      <c r="B22" s="31" t="s">
        <v>31</v>
      </c>
      <c r="C22" s="31" t="s">
        <v>6</v>
      </c>
      <c r="D22" s="32" t="s">
        <v>32</v>
      </c>
      <c r="E22" s="37" t="s">
        <v>33</v>
      </c>
      <c r="F22" s="38"/>
      <c r="G22" s="38"/>
      <c r="H22" s="38"/>
      <c r="I22" s="39"/>
    </row>
    <row r="23" spans="2:9" ht="127.5" x14ac:dyDescent="0.25">
      <c r="B23" s="31"/>
      <c r="C23" s="31"/>
      <c r="D23" s="32"/>
      <c r="E23" s="7" t="s">
        <v>34</v>
      </c>
      <c r="F23" s="6">
        <v>5</v>
      </c>
      <c r="G23" s="8" t="s">
        <v>35</v>
      </c>
      <c r="H23" s="6">
        <v>5</v>
      </c>
      <c r="I23" s="1" t="s">
        <v>46</v>
      </c>
    </row>
    <row r="24" spans="2:9" x14ac:dyDescent="0.25">
      <c r="B24" s="31"/>
      <c r="C24" s="31"/>
      <c r="D24" s="32"/>
      <c r="E24" s="37" t="s">
        <v>36</v>
      </c>
      <c r="F24" s="38"/>
      <c r="G24" s="38"/>
      <c r="H24" s="38"/>
      <c r="I24" s="38"/>
    </row>
    <row r="25" spans="2:9" ht="127.5" x14ac:dyDescent="0.25">
      <c r="B25" s="31"/>
      <c r="C25" s="31"/>
      <c r="D25" s="32"/>
      <c r="E25" s="7" t="s">
        <v>37</v>
      </c>
      <c r="F25" s="6">
        <v>5</v>
      </c>
      <c r="G25" s="9" t="s">
        <v>38</v>
      </c>
      <c r="H25" s="6">
        <v>5</v>
      </c>
      <c r="I25" s="9" t="s">
        <v>47</v>
      </c>
    </row>
    <row r="26" spans="2:9" x14ac:dyDescent="0.25">
      <c r="B26" s="10"/>
      <c r="C26" s="10"/>
      <c r="D26" s="10"/>
      <c r="E26" s="14" t="s">
        <v>39</v>
      </c>
      <c r="F26" s="34">
        <f>SUM(F10:F25)</f>
        <v>39</v>
      </c>
      <c r="G26" s="35"/>
      <c r="H26" s="36">
        <f>SUM(H10:H25)</f>
        <v>38</v>
      </c>
      <c r="I26" s="36"/>
    </row>
  </sheetData>
  <mergeCells count="25">
    <mergeCell ref="F8:G8"/>
    <mergeCell ref="H8:I8"/>
    <mergeCell ref="F26:G26"/>
    <mergeCell ref="H26:I26"/>
    <mergeCell ref="E22:I22"/>
    <mergeCell ref="E24:I24"/>
    <mergeCell ref="E13:I13"/>
    <mergeCell ref="E16:I16"/>
    <mergeCell ref="B19:B21"/>
    <mergeCell ref="C19:C21"/>
    <mergeCell ref="D19:D21"/>
    <mergeCell ref="B22:B25"/>
    <mergeCell ref="C22:C25"/>
    <mergeCell ref="D22:D25"/>
    <mergeCell ref="B10:B12"/>
    <mergeCell ref="C10:C12"/>
    <mergeCell ref="D10:D12"/>
    <mergeCell ref="B13:B18"/>
    <mergeCell ref="C13:C18"/>
    <mergeCell ref="D13:D18"/>
    <mergeCell ref="D1:L1"/>
    <mergeCell ref="D2:L2"/>
    <mergeCell ref="D3:L3"/>
    <mergeCell ref="D5:L5"/>
    <mergeCell ref="D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D10" sqref="D10:E10"/>
    </sheetView>
  </sheetViews>
  <sheetFormatPr baseColWidth="10" defaultRowHeight="15" x14ac:dyDescent="0.25"/>
  <sheetData>
    <row r="1" spans="1:9" ht="30" x14ac:dyDescent="0.4">
      <c r="A1" s="21" t="s">
        <v>50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51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22" t="s">
        <v>52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x14ac:dyDescent="0.25">
      <c r="A5" s="23" t="s">
        <v>53</v>
      </c>
      <c r="B5" s="23"/>
      <c r="C5" s="23"/>
      <c r="D5" s="23"/>
      <c r="E5" s="23"/>
      <c r="F5" s="23"/>
      <c r="G5" s="23"/>
      <c r="H5" s="23"/>
      <c r="I5" s="23"/>
    </row>
    <row r="6" spans="1:9" x14ac:dyDescent="0.25">
      <c r="A6" s="23" t="s">
        <v>54</v>
      </c>
      <c r="B6" s="23"/>
      <c r="C6" s="23"/>
      <c r="D6" s="23"/>
      <c r="E6" s="23"/>
      <c r="F6" s="23"/>
      <c r="G6" s="23"/>
      <c r="H6" s="23"/>
      <c r="I6" s="23"/>
    </row>
    <row r="7" spans="1:9" ht="15.75" thickBot="1" x14ac:dyDescent="0.3">
      <c r="A7" s="16"/>
      <c r="B7" s="16"/>
      <c r="H7" s="16"/>
      <c r="I7" s="16"/>
    </row>
    <row r="8" spans="1:9" ht="15.75" thickBot="1" x14ac:dyDescent="0.3">
      <c r="A8" s="16"/>
      <c r="B8" s="56" t="s">
        <v>55</v>
      </c>
      <c r="C8" s="57"/>
      <c r="D8" s="57"/>
      <c r="E8" s="57"/>
      <c r="F8" s="57"/>
      <c r="G8" s="57"/>
      <c r="H8" s="57"/>
      <c r="I8" s="58"/>
    </row>
    <row r="9" spans="1:9" ht="15.75" thickBot="1" x14ac:dyDescent="0.3">
      <c r="A9" s="16"/>
      <c r="B9" s="45" t="s">
        <v>56</v>
      </c>
      <c r="C9" s="46"/>
      <c r="D9" s="49" t="s">
        <v>57</v>
      </c>
      <c r="E9" s="50"/>
      <c r="F9" s="50"/>
      <c r="G9" s="51"/>
      <c r="H9" s="45" t="s">
        <v>49</v>
      </c>
      <c r="I9" s="46"/>
    </row>
    <row r="10" spans="1:9" ht="36" customHeight="1" thickBot="1" x14ac:dyDescent="0.3">
      <c r="A10" s="16"/>
      <c r="B10" s="47"/>
      <c r="C10" s="48"/>
      <c r="D10" s="49" t="s">
        <v>58</v>
      </c>
      <c r="E10" s="51"/>
      <c r="F10" s="49" t="s">
        <v>59</v>
      </c>
      <c r="G10" s="51"/>
      <c r="H10" s="47"/>
      <c r="I10" s="48"/>
    </row>
    <row r="11" spans="1:9" x14ac:dyDescent="0.25">
      <c r="A11" s="17" t="s">
        <v>60</v>
      </c>
      <c r="B11" s="52">
        <v>265000000</v>
      </c>
      <c r="C11" s="53"/>
      <c r="D11" s="54">
        <v>263000000</v>
      </c>
      <c r="E11" s="55"/>
      <c r="F11" s="55"/>
      <c r="G11" s="53"/>
      <c r="H11" s="54" t="s">
        <v>61</v>
      </c>
      <c r="I11" s="53"/>
    </row>
    <row r="12" spans="1:9" ht="15.75" thickBot="1" x14ac:dyDescent="0.3">
      <c r="A12" s="18" t="s">
        <v>62</v>
      </c>
      <c r="B12" s="40">
        <f>+(D11/B11)*50</f>
        <v>49.622641509433961</v>
      </c>
      <c r="C12" s="41"/>
      <c r="D12" s="42">
        <f>+(D11/D11)*50</f>
        <v>50</v>
      </c>
      <c r="E12" s="43"/>
      <c r="F12" s="43"/>
      <c r="G12" s="44" t="e">
        <f>+H11-#REF!</f>
        <v>#VALUE!</v>
      </c>
      <c r="H12" s="19" t="s">
        <v>63</v>
      </c>
      <c r="I12" s="20"/>
    </row>
  </sheetData>
  <mergeCells count="16">
    <mergeCell ref="B8:I8"/>
    <mergeCell ref="A1:I1"/>
    <mergeCell ref="A2:I2"/>
    <mergeCell ref="A3:I3"/>
    <mergeCell ref="A5:I5"/>
    <mergeCell ref="A6:I6"/>
    <mergeCell ref="B12:C12"/>
    <mergeCell ref="D12:G12"/>
    <mergeCell ref="B9:C10"/>
    <mergeCell ref="D9:G9"/>
    <mergeCell ref="H9:I10"/>
    <mergeCell ref="D10:E10"/>
    <mergeCell ref="F10:G10"/>
    <mergeCell ref="B11:C11"/>
    <mergeCell ref="D11:G11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TECNICA</vt:lpstr>
      <vt:lpstr>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Fabiola Colorado Guillen</cp:lastModifiedBy>
  <dcterms:created xsi:type="dcterms:W3CDTF">2018-01-11T13:33:28Z</dcterms:created>
  <dcterms:modified xsi:type="dcterms:W3CDTF">2018-01-15T14:06:50Z</dcterms:modified>
</cp:coreProperties>
</file>